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65" yWindow="-15" windowWidth="6840" windowHeight="2325" activeTab="1"/>
  </bookViews>
  <sheets>
    <sheet name="Sheet1" sheetId="1" r:id="rId1"/>
    <sheet name="pivot" sheetId="2" r:id="rId2"/>
    <sheet name="Sheet3" sheetId="3" r:id="rId3"/>
  </sheets>
  <definedNames>
    <definedName name="_xlnm._FilterDatabase" localSheetId="0" hidden="1">Sheet1!$A$1:$P$47</definedName>
    <definedName name="_xlnm.Print_Area" localSheetId="0">Sheet1!$A$1:$P$47</definedName>
  </definedNames>
  <calcPr calcId="145621"/>
</workbook>
</file>

<file path=xl/calcChain.xml><?xml version="1.0" encoding="utf-8"?>
<calcChain xmlns="http://schemas.openxmlformats.org/spreadsheetml/2006/main">
  <c r="D46" i="1" l="1"/>
  <c r="E46" i="1"/>
  <c r="F46" i="1"/>
  <c r="G46" i="1"/>
  <c r="H46" i="1"/>
  <c r="I46" i="1"/>
  <c r="J46" i="1"/>
  <c r="K46" i="1"/>
  <c r="L46" i="1"/>
  <c r="M46" i="1"/>
  <c r="N46" i="1"/>
  <c r="O46" i="1"/>
  <c r="P46" i="1"/>
  <c r="C46" i="1"/>
  <c r="C47" i="1" l="1"/>
  <c r="D47" i="1"/>
  <c r="E47" i="1"/>
  <c r="F47" i="1"/>
  <c r="G47" i="1"/>
  <c r="H47" i="1"/>
  <c r="I47" i="1"/>
  <c r="J47" i="1"/>
  <c r="K47" i="1"/>
  <c r="L47" i="1"/>
  <c r="M47" i="1"/>
  <c r="N47" i="1"/>
  <c r="O47" i="1"/>
  <c r="P47" i="1"/>
</calcChain>
</file>

<file path=xl/comments1.xml><?xml version="1.0" encoding="utf-8"?>
<comments xmlns="http://schemas.openxmlformats.org/spreadsheetml/2006/main">
  <authors>
    <author>Owner</author>
  </authors>
  <commentList>
    <comment ref="B42" authorId="0">
      <text>
        <r>
          <rPr>
            <sz val="9"/>
            <color indexed="81"/>
            <rFont val="Tahoma"/>
            <family val="2"/>
          </rPr>
          <t>moved from Environment</t>
        </r>
      </text>
    </comment>
    <comment ref="B43" authorId="0">
      <text>
        <r>
          <rPr>
            <sz val="9"/>
            <color indexed="81"/>
            <rFont val="Tahoma"/>
            <family val="2"/>
          </rPr>
          <t>Moved from Environment</t>
        </r>
      </text>
    </comment>
    <comment ref="B44" authorId="0">
      <text>
        <r>
          <rPr>
            <b/>
            <sz val="9"/>
            <color indexed="81"/>
            <rFont val="Tahoma"/>
            <family val="2"/>
          </rPr>
          <t>moved from Emp</t>
        </r>
        <r>
          <rPr>
            <sz val="9"/>
            <color indexed="81"/>
            <rFont val="Tahoma"/>
            <family val="2"/>
          </rPr>
          <t xml:space="preserve">
</t>
        </r>
      </text>
    </comment>
    <comment ref="B45" authorId="0">
      <text>
        <r>
          <rPr>
            <b/>
            <sz val="9"/>
            <color indexed="81"/>
            <rFont val="Tahoma"/>
            <family val="2"/>
          </rPr>
          <t>Moved from Emp</t>
        </r>
      </text>
    </comment>
  </commentList>
</comments>
</file>

<file path=xl/sharedStrings.xml><?xml version="1.0" encoding="utf-8"?>
<sst xmlns="http://schemas.openxmlformats.org/spreadsheetml/2006/main" count="79" uniqueCount="66">
  <si>
    <t>Amenities and facilities e.g. school, village hall etc.  Include potential amenities such as shop, recreation areas etc</t>
  </si>
  <si>
    <t>All in neighbouring villages and can be used by Holwell residents</t>
  </si>
  <si>
    <t>Village Hall to remain in present location but improvement desirable</t>
  </si>
  <si>
    <t>We do need to replace our hall and have a recreation area with access to a field for occasional events</t>
  </si>
  <si>
    <t>The Village Hall is alright where it is and can be refurbished with Lottery grants.   If it ain’t broke, don’t fix it</t>
  </si>
  <si>
    <t>The Village Hall should remain where it is with the possibility of a shop/bar – social club incorporated</t>
  </si>
  <si>
    <t>A shop!!!</t>
  </si>
  <si>
    <t>Support for a replacement village hall would benefit future generations – it’s not just about people who live here presently</t>
  </si>
  <si>
    <t>Need pub or sport facility with license.</t>
  </si>
  <si>
    <t>The Village Hall always has something going on.   Would like to see a village coffee shop</t>
  </si>
  <si>
    <t>Village pub, shop and sports facilities are all necessary for village life</t>
  </si>
  <si>
    <t>Village shop/pub needed to stimulate interest.   Possibly incorporating a coffee shop as a focal meeting place</t>
  </si>
  <si>
    <t>Update village amenities – hall recreation area and may be a small shop creating employment</t>
  </si>
  <si>
    <t>Need a recreation area</t>
  </si>
  <si>
    <t>New village hall needed.   Community shop?</t>
  </si>
  <si>
    <r>
      <t xml:space="preserve">A village shop would be lovely </t>
    </r>
    <r>
      <rPr>
        <u/>
        <sz val="11"/>
        <color theme="1"/>
        <rFont val="Calibri"/>
        <family val="2"/>
        <scheme val="minor"/>
      </rPr>
      <t xml:space="preserve">but </t>
    </r>
    <r>
      <rPr>
        <sz val="11"/>
        <color theme="1"/>
        <rFont val="Calibri"/>
        <family val="2"/>
        <scheme val="minor"/>
      </rPr>
      <t>the issues are  - a suitable site with parking and good access, staffing, customers, would it be viable without a post office?</t>
    </r>
  </si>
  <si>
    <t>We have no village centre.   We had a shop &amp; post office but it was not used so was closed therefore not sustainable in the future</t>
  </si>
  <si>
    <t>New facilities need to be considered alongside housing development.   The two are not exclusive</t>
  </si>
  <si>
    <t>Need improved village hall that is used more.   It could include a small shop that opens for small amount of hours a day</t>
  </si>
  <si>
    <t>Village hall is in the right position but needs reconfiguring – new kitchen extension, new toilets, new roof, solar panels</t>
  </si>
  <si>
    <t>I would be in favour of the village hall on its current location.   A children’s playground would be useful; a shop, a pub would be nice but I feel would not be viable</t>
  </si>
  <si>
    <r>
      <t xml:space="preserve">A corner of a field for 8+s to kick a ball and ride a bike in </t>
    </r>
    <r>
      <rPr>
        <b/>
        <u/>
        <sz val="11"/>
        <color theme="1"/>
        <rFont val="Calibri"/>
        <family val="2"/>
        <scheme val="minor"/>
      </rPr>
      <t>please</t>
    </r>
  </si>
  <si>
    <t>There are not enough children to warrant a school.   Most residents shop in Sherborne – a shop is not viable</t>
  </si>
  <si>
    <t>The village has no general meeting facility other than the old hall.   We are in desperate need of a new, modest, economical to run hall.   I was appalled to realise there was no open space for youngsters to race/chase or even just kick a ball.   Youngsters practicing rugby throws on the verge is scary.    No shop in view of Bishops Caundle’s problems</t>
  </si>
  <si>
    <t>Provision for continued existence of village hall.   Shop probably not viable (cf Bishops Caundle).  Recreation area for children</t>
  </si>
  <si>
    <t>Keeping shop open / pubs vital for any community.    Recreational area maybe</t>
  </si>
  <si>
    <t>I don’t believe a shop viable or a pub.   Village Hall needs redeveloping.   Possible small recreation area a good idea but not sure we have enough children to warrant play equipment</t>
  </si>
  <si>
    <t>Keep the village hall where it is</t>
  </si>
  <si>
    <t>Rebuild or refurbish village hall on existing site.   Nursery should raise money and provide their own off road parking</t>
  </si>
  <si>
    <t>Shops have come and gone so don’t think they are going to be viable.   Nursery school was provided with play equipment free but was for all village use.    Village not likely to support other amenities</t>
  </si>
  <si>
    <t>Maintain school and village hall.   Don’t feel that a shop would be viable.   DO we have enough people who would use a recreation area?</t>
  </si>
  <si>
    <t>A small playground somewhere would be good</t>
  </si>
  <si>
    <t>A new village hall, either in its present position or, ideally, in a more central position would help to give the village more “heart”.</t>
  </si>
  <si>
    <t>A modern village hall should be a priority</t>
  </si>
  <si>
    <t>I do not want a new village hall – I would like current hall to be maintained and a new kitchen attached</t>
  </si>
  <si>
    <t>Village Hall is good ; a village shop would be nice</t>
  </si>
  <si>
    <t>Village Hall to stay and be refurbished</t>
  </si>
  <si>
    <t>Pop up pub?  Regular travelling shop?   Village Hall refurbished by the villagers themselves – reinforcing ownership</t>
  </si>
  <si>
    <t>Village Hall to stay and be “listed”</t>
  </si>
  <si>
    <t>No more reqd</t>
  </si>
  <si>
    <t xml:space="preserve">V Hall </t>
  </si>
  <si>
    <t>V Hall same loc</t>
  </si>
  <si>
    <t>V Hall replace</t>
  </si>
  <si>
    <t>Shop</t>
  </si>
  <si>
    <t>Bar/social club</t>
  </si>
  <si>
    <t>Coffee Shop</t>
  </si>
  <si>
    <t>Sports facilities</t>
  </si>
  <si>
    <t>Pub</t>
  </si>
  <si>
    <t>unviability of amenities</t>
  </si>
  <si>
    <t>Nursery parking</t>
  </si>
  <si>
    <t>Amenities to support housing</t>
  </si>
  <si>
    <t>V Hall refurb/
improve</t>
  </si>
  <si>
    <t>A playground would be excellent</t>
  </si>
  <si>
    <t>A small village shop selling newspapers, milk, bread and basics would be helpful for the older residents like the red barn at Hazelbury Bryan</t>
  </si>
  <si>
    <t>Rec area or
playground</t>
  </si>
  <si>
    <t>Playing areas for children and young people – nothing for them at all at present</t>
  </si>
  <si>
    <t>Recreation area with tree planting and relaxing atmosphere</t>
  </si>
  <si>
    <t>Nos</t>
  </si>
  <si>
    <t>%</t>
  </si>
  <si>
    <t>Rec area or 
playground</t>
  </si>
  <si>
    <t>V Hall 
same loc</t>
  </si>
  <si>
    <t>V Hall 
replace</t>
  </si>
  <si>
    <t>V Hall 
refurb/
improve</t>
  </si>
  <si>
    <t>V Hall reqd</t>
  </si>
  <si>
    <t xml:space="preserve">Encourage Honeybuns to keep Bee Shack if/when they move </t>
  </si>
  <si>
    <t>Maybe a small shop similar to the one in Hazelbury Bryan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</si>
</sst>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FF0000"/>
      <name val="Calibri"/>
      <family val="2"/>
      <scheme val="minor"/>
    </font>
    <font>
      <u/>
      <sz val="11"/>
      <color theme="1"/>
      <name val="Calibri"/>
      <family val="2"/>
      <scheme val="minor"/>
    </font>
    <font>
      <b/>
      <u/>
      <sz val="11"/>
      <color theme="1"/>
      <name val="Calibri"/>
      <family val="2"/>
      <scheme val="minor"/>
    </font>
    <font>
      <sz val="9"/>
      <color indexed="81"/>
      <name val="Tahoma"/>
      <family val="2"/>
    </font>
    <font>
      <sz val="12"/>
      <color theme="1"/>
      <name val="Calibri"/>
      <family val="2"/>
      <scheme val="minor"/>
    </font>
    <font>
      <sz val="14"/>
      <color theme="1"/>
      <name val="Calibri"/>
      <family val="2"/>
      <scheme val="minor"/>
    </font>
    <font>
      <b/>
      <sz val="14"/>
      <color theme="1"/>
      <name val="Calibri"/>
      <family val="2"/>
      <scheme val="minor"/>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horizontal="left" vertical="top"/>
    </xf>
    <xf numFmtId="0" fontId="0" fillId="0" borderId="0" xfId="0" applyAlignment="1">
      <alignment vertical="top" wrapText="1"/>
    </xf>
    <xf numFmtId="0" fontId="1" fillId="0" borderId="0" xfId="0" applyFont="1" applyAlignment="1">
      <alignment vertical="top" wrapText="1"/>
    </xf>
    <xf numFmtId="0" fontId="6" fillId="0" borderId="0" xfId="0" applyFont="1"/>
    <xf numFmtId="0" fontId="7" fillId="0" borderId="0" xfId="0" applyFont="1" applyAlignment="1">
      <alignment vertical="top" wrapText="1"/>
    </xf>
    <xf numFmtId="0" fontId="5" fillId="0" borderId="0" xfId="0" applyFont="1" applyAlignment="1">
      <alignment vertical="top" wrapText="1"/>
    </xf>
    <xf numFmtId="0" fontId="1" fillId="0" borderId="0" xfId="0" applyFont="1" applyAlignment="1">
      <alignment horizontal="center" vertical="top" wrapText="1"/>
    </xf>
    <xf numFmtId="0" fontId="1" fillId="0" borderId="0" xfId="0" applyFont="1"/>
    <xf numFmtId="9" fontId="0" fillId="0" borderId="0" xfId="0" applyNumberFormat="1"/>
    <xf numFmtId="9" fontId="6" fillId="0" borderId="0" xfId="0" applyNumberFormat="1" applyFont="1"/>
    <xf numFmtId="0" fontId="6" fillId="0" borderId="0" xfId="0" applyFont="1" applyAlignment="1">
      <alignment horizontal="right"/>
    </xf>
    <xf numFmtId="0" fontId="0" fillId="0" borderId="0" xfId="0" applyAlignment="1">
      <alignment wrapText="1"/>
    </xf>
    <xf numFmtId="0" fontId="0" fillId="0" borderId="0" xfId="0" applyAlignment="1">
      <alignment vertical="top"/>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5" fillId="0" borderId="0" xfId="0" applyFont="1" applyFill="1" applyAlignment="1">
      <alignment horizontal="left" vertical="top" wrapText="1"/>
    </xf>
  </cellXfs>
  <cellStyles count="1">
    <cellStyle name="Normal" xfId="0" builtinId="0"/>
  </cellStyles>
  <dxfs count="1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dk1"/>
                </a:solidFill>
                <a:latin typeface="+mn-lt"/>
                <a:ea typeface="+mn-ea"/>
                <a:cs typeface="+mn-cs"/>
              </a:defRPr>
            </a:pPr>
            <a:r>
              <a:rPr lang="en-GB">
                <a:solidFill>
                  <a:schemeClr val="dk1"/>
                </a:solidFill>
                <a:latin typeface="+mn-lt"/>
                <a:ea typeface="+mn-ea"/>
                <a:cs typeface="+mn-cs"/>
              </a:rPr>
              <a:t>Amenities and facilities e.g. school, village hall etc.  Include potential amenities such as shop, recreation areas etc</a:t>
            </a:r>
            <a:endParaRPr lang="en-GB"/>
          </a:p>
        </c:rich>
      </c:tx>
      <c:layout/>
      <c:overlay val="1"/>
      <c:spPr>
        <a:solidFill>
          <a:schemeClr val="lt1"/>
        </a:solidFill>
        <a:ln w="25400" cap="flat" cmpd="sng" algn="ctr">
          <a:solidFill>
            <a:schemeClr val="accent3"/>
          </a:solidFill>
          <a:prstDash val="solid"/>
        </a:ln>
        <a:effectLst/>
      </c:spPr>
    </c:title>
    <c:autoTitleDeleted val="0"/>
    <c:plotArea>
      <c:layout>
        <c:manualLayout>
          <c:layoutTarget val="inner"/>
          <c:xMode val="edge"/>
          <c:yMode val="edge"/>
          <c:x val="4.320380435376469E-2"/>
          <c:y val="1.4685872599258427E-2"/>
          <c:w val="0.80030971565690012"/>
          <c:h val="0.95217701953922429"/>
        </c:manualLayout>
      </c:layout>
      <c:barChart>
        <c:barDir val="col"/>
        <c:grouping val="clustered"/>
        <c:varyColors val="0"/>
        <c:ser>
          <c:idx val="0"/>
          <c:order val="0"/>
          <c:tx>
            <c:strRef>
              <c:f>pivot!$B$1</c:f>
              <c:strCache>
                <c:ptCount val="1"/>
                <c:pt idx="0">
                  <c:v>No more reqd</c:v>
                </c:pt>
              </c:strCache>
            </c:strRef>
          </c:tx>
          <c:invertIfNegative val="0"/>
          <c:cat>
            <c:strRef>
              <c:f>pivot!$A$2</c:f>
              <c:strCache>
                <c:ptCount val="1"/>
                <c:pt idx="0">
                  <c:v>Nos</c:v>
                </c:pt>
              </c:strCache>
            </c:strRef>
          </c:cat>
          <c:val>
            <c:numRef>
              <c:f>pivot!$B$2</c:f>
              <c:numCache>
                <c:formatCode>General</c:formatCode>
                <c:ptCount val="1"/>
                <c:pt idx="0">
                  <c:v>1</c:v>
                </c:pt>
              </c:numCache>
            </c:numRef>
          </c:val>
        </c:ser>
        <c:ser>
          <c:idx val="1"/>
          <c:order val="1"/>
          <c:tx>
            <c:strRef>
              <c:f>pivot!$C$1</c:f>
              <c:strCache>
                <c:ptCount val="1"/>
                <c:pt idx="0">
                  <c:v>V Hall 
same loc</c:v>
                </c:pt>
              </c:strCache>
            </c:strRef>
          </c:tx>
          <c:invertIfNegative val="0"/>
          <c:cat>
            <c:strRef>
              <c:f>pivot!$A$2</c:f>
              <c:strCache>
                <c:ptCount val="1"/>
                <c:pt idx="0">
                  <c:v>Nos</c:v>
                </c:pt>
              </c:strCache>
            </c:strRef>
          </c:cat>
          <c:val>
            <c:numRef>
              <c:f>pivot!$C$2</c:f>
              <c:numCache>
                <c:formatCode>General</c:formatCode>
                <c:ptCount val="1"/>
                <c:pt idx="0">
                  <c:v>12</c:v>
                </c:pt>
              </c:numCache>
            </c:numRef>
          </c:val>
        </c:ser>
        <c:ser>
          <c:idx val="2"/>
          <c:order val="2"/>
          <c:tx>
            <c:strRef>
              <c:f>pivot!$D$1</c:f>
              <c:strCache>
                <c:ptCount val="1"/>
                <c:pt idx="0">
                  <c:v>V Hall 
replace</c:v>
                </c:pt>
              </c:strCache>
            </c:strRef>
          </c:tx>
          <c:invertIfNegative val="0"/>
          <c:cat>
            <c:strRef>
              <c:f>pivot!$A$2</c:f>
              <c:strCache>
                <c:ptCount val="1"/>
                <c:pt idx="0">
                  <c:v>Nos</c:v>
                </c:pt>
              </c:strCache>
            </c:strRef>
          </c:cat>
          <c:val>
            <c:numRef>
              <c:f>pivot!$D$2</c:f>
              <c:numCache>
                <c:formatCode>General</c:formatCode>
                <c:ptCount val="1"/>
                <c:pt idx="0">
                  <c:v>10</c:v>
                </c:pt>
              </c:numCache>
            </c:numRef>
          </c:val>
        </c:ser>
        <c:ser>
          <c:idx val="3"/>
          <c:order val="3"/>
          <c:tx>
            <c:strRef>
              <c:f>pivot!$E$1</c:f>
              <c:strCache>
                <c:ptCount val="1"/>
                <c:pt idx="0">
                  <c:v>V Hall 
refurb/
improve</c:v>
                </c:pt>
              </c:strCache>
            </c:strRef>
          </c:tx>
          <c:invertIfNegative val="0"/>
          <c:cat>
            <c:strRef>
              <c:f>pivot!$A$2</c:f>
              <c:strCache>
                <c:ptCount val="1"/>
                <c:pt idx="0">
                  <c:v>Nos</c:v>
                </c:pt>
              </c:strCache>
            </c:strRef>
          </c:cat>
          <c:val>
            <c:numRef>
              <c:f>pivot!$E$2</c:f>
              <c:numCache>
                <c:formatCode>General</c:formatCode>
                <c:ptCount val="1"/>
                <c:pt idx="0">
                  <c:v>10</c:v>
                </c:pt>
              </c:numCache>
            </c:numRef>
          </c:val>
        </c:ser>
        <c:ser>
          <c:idx val="4"/>
          <c:order val="4"/>
          <c:tx>
            <c:strRef>
              <c:f>pivot!$F$1</c:f>
              <c:strCache>
                <c:ptCount val="1"/>
                <c:pt idx="0">
                  <c:v>V Hall reqd</c:v>
                </c:pt>
              </c:strCache>
            </c:strRef>
          </c:tx>
          <c:invertIfNegative val="0"/>
          <c:cat>
            <c:strRef>
              <c:f>pivot!$A$2</c:f>
              <c:strCache>
                <c:ptCount val="1"/>
                <c:pt idx="0">
                  <c:v>Nos</c:v>
                </c:pt>
              </c:strCache>
            </c:strRef>
          </c:cat>
          <c:val>
            <c:numRef>
              <c:f>pivot!$F$2</c:f>
              <c:numCache>
                <c:formatCode>General</c:formatCode>
                <c:ptCount val="1"/>
                <c:pt idx="0">
                  <c:v>1</c:v>
                </c:pt>
              </c:numCache>
            </c:numRef>
          </c:val>
        </c:ser>
        <c:ser>
          <c:idx val="5"/>
          <c:order val="5"/>
          <c:tx>
            <c:strRef>
              <c:f>pivot!$G$1</c:f>
              <c:strCache>
                <c:ptCount val="1"/>
                <c:pt idx="0">
                  <c:v>Rec area or 
playground</c:v>
                </c:pt>
              </c:strCache>
            </c:strRef>
          </c:tx>
          <c:invertIfNegative val="0"/>
          <c:cat>
            <c:strRef>
              <c:f>pivot!$A$2</c:f>
              <c:strCache>
                <c:ptCount val="1"/>
                <c:pt idx="0">
                  <c:v>Nos</c:v>
                </c:pt>
              </c:strCache>
            </c:strRef>
          </c:cat>
          <c:val>
            <c:numRef>
              <c:f>pivot!$G$2</c:f>
              <c:numCache>
                <c:formatCode>General</c:formatCode>
                <c:ptCount val="1"/>
                <c:pt idx="0">
                  <c:v>13</c:v>
                </c:pt>
              </c:numCache>
            </c:numRef>
          </c:val>
        </c:ser>
        <c:ser>
          <c:idx val="6"/>
          <c:order val="6"/>
          <c:tx>
            <c:strRef>
              <c:f>pivot!$H$1</c:f>
              <c:strCache>
                <c:ptCount val="1"/>
                <c:pt idx="0">
                  <c:v>Shop</c:v>
                </c:pt>
              </c:strCache>
            </c:strRef>
          </c:tx>
          <c:invertIfNegative val="0"/>
          <c:cat>
            <c:strRef>
              <c:f>pivot!$A$2</c:f>
              <c:strCache>
                <c:ptCount val="1"/>
                <c:pt idx="0">
                  <c:v>Nos</c:v>
                </c:pt>
              </c:strCache>
            </c:strRef>
          </c:cat>
          <c:val>
            <c:numRef>
              <c:f>pivot!$H$2</c:f>
              <c:numCache>
                <c:formatCode>General</c:formatCode>
                <c:ptCount val="1"/>
                <c:pt idx="0">
                  <c:v>15</c:v>
                </c:pt>
              </c:numCache>
            </c:numRef>
          </c:val>
        </c:ser>
        <c:ser>
          <c:idx val="7"/>
          <c:order val="7"/>
          <c:tx>
            <c:strRef>
              <c:f>pivot!$I$1</c:f>
              <c:strCache>
                <c:ptCount val="1"/>
                <c:pt idx="0">
                  <c:v>Bar/social club</c:v>
                </c:pt>
              </c:strCache>
            </c:strRef>
          </c:tx>
          <c:invertIfNegative val="0"/>
          <c:cat>
            <c:strRef>
              <c:f>pivot!$A$2</c:f>
              <c:strCache>
                <c:ptCount val="1"/>
                <c:pt idx="0">
                  <c:v>Nos</c:v>
                </c:pt>
              </c:strCache>
            </c:strRef>
          </c:cat>
          <c:val>
            <c:numRef>
              <c:f>pivot!$I$2</c:f>
              <c:numCache>
                <c:formatCode>General</c:formatCode>
                <c:ptCount val="1"/>
                <c:pt idx="0">
                  <c:v>2</c:v>
                </c:pt>
              </c:numCache>
            </c:numRef>
          </c:val>
        </c:ser>
        <c:ser>
          <c:idx val="8"/>
          <c:order val="8"/>
          <c:tx>
            <c:strRef>
              <c:f>pivot!$J$1</c:f>
              <c:strCache>
                <c:ptCount val="1"/>
                <c:pt idx="0">
                  <c:v>Coffee Shop</c:v>
                </c:pt>
              </c:strCache>
            </c:strRef>
          </c:tx>
          <c:invertIfNegative val="0"/>
          <c:cat>
            <c:strRef>
              <c:f>pivot!$A$2</c:f>
              <c:strCache>
                <c:ptCount val="1"/>
                <c:pt idx="0">
                  <c:v>Nos</c:v>
                </c:pt>
              </c:strCache>
            </c:strRef>
          </c:cat>
          <c:val>
            <c:numRef>
              <c:f>pivot!$J$2</c:f>
              <c:numCache>
                <c:formatCode>General</c:formatCode>
                <c:ptCount val="1"/>
                <c:pt idx="0">
                  <c:v>1</c:v>
                </c:pt>
              </c:numCache>
            </c:numRef>
          </c:val>
        </c:ser>
        <c:ser>
          <c:idx val="9"/>
          <c:order val="9"/>
          <c:tx>
            <c:strRef>
              <c:f>pivot!$K$1</c:f>
              <c:strCache>
                <c:ptCount val="1"/>
                <c:pt idx="0">
                  <c:v>Sports facilities</c:v>
                </c:pt>
              </c:strCache>
            </c:strRef>
          </c:tx>
          <c:invertIfNegative val="0"/>
          <c:cat>
            <c:strRef>
              <c:f>pivot!$A$2</c:f>
              <c:strCache>
                <c:ptCount val="1"/>
                <c:pt idx="0">
                  <c:v>Nos</c:v>
                </c:pt>
              </c:strCache>
            </c:strRef>
          </c:cat>
          <c:val>
            <c:numRef>
              <c:f>pivot!$K$2</c:f>
              <c:numCache>
                <c:formatCode>General</c:formatCode>
                <c:ptCount val="1"/>
                <c:pt idx="0">
                  <c:v>1</c:v>
                </c:pt>
              </c:numCache>
            </c:numRef>
          </c:val>
        </c:ser>
        <c:ser>
          <c:idx val="10"/>
          <c:order val="10"/>
          <c:tx>
            <c:strRef>
              <c:f>pivot!$L$1</c:f>
              <c:strCache>
                <c:ptCount val="1"/>
                <c:pt idx="0">
                  <c:v>Pub</c:v>
                </c:pt>
              </c:strCache>
            </c:strRef>
          </c:tx>
          <c:invertIfNegative val="0"/>
          <c:cat>
            <c:strRef>
              <c:f>pivot!$A$2</c:f>
              <c:strCache>
                <c:ptCount val="1"/>
                <c:pt idx="0">
                  <c:v>Nos</c:v>
                </c:pt>
              </c:strCache>
            </c:strRef>
          </c:cat>
          <c:val>
            <c:numRef>
              <c:f>pivot!$L$2</c:f>
              <c:numCache>
                <c:formatCode>General</c:formatCode>
                <c:ptCount val="1"/>
                <c:pt idx="0">
                  <c:v>4</c:v>
                </c:pt>
              </c:numCache>
            </c:numRef>
          </c:val>
        </c:ser>
        <c:ser>
          <c:idx val="11"/>
          <c:order val="11"/>
          <c:tx>
            <c:strRef>
              <c:f>pivot!$M$1</c:f>
              <c:strCache>
                <c:ptCount val="1"/>
                <c:pt idx="0">
                  <c:v>unviability of amenities</c:v>
                </c:pt>
              </c:strCache>
            </c:strRef>
          </c:tx>
          <c:invertIfNegative val="0"/>
          <c:cat>
            <c:strRef>
              <c:f>pivot!$A$2</c:f>
              <c:strCache>
                <c:ptCount val="1"/>
                <c:pt idx="0">
                  <c:v>Nos</c:v>
                </c:pt>
              </c:strCache>
            </c:strRef>
          </c:cat>
          <c:val>
            <c:numRef>
              <c:f>pivot!$M$2</c:f>
              <c:numCache>
                <c:formatCode>General</c:formatCode>
                <c:ptCount val="1"/>
                <c:pt idx="0">
                  <c:v>8</c:v>
                </c:pt>
              </c:numCache>
            </c:numRef>
          </c:val>
        </c:ser>
        <c:ser>
          <c:idx val="12"/>
          <c:order val="12"/>
          <c:tx>
            <c:strRef>
              <c:f>pivot!$N$1</c:f>
              <c:strCache>
                <c:ptCount val="1"/>
                <c:pt idx="0">
                  <c:v>Amenities to support housing</c:v>
                </c:pt>
              </c:strCache>
            </c:strRef>
          </c:tx>
          <c:invertIfNegative val="0"/>
          <c:cat>
            <c:strRef>
              <c:f>pivot!$A$2</c:f>
              <c:strCache>
                <c:ptCount val="1"/>
                <c:pt idx="0">
                  <c:v>Nos</c:v>
                </c:pt>
              </c:strCache>
            </c:strRef>
          </c:cat>
          <c:val>
            <c:numRef>
              <c:f>pivot!$N$2</c:f>
              <c:numCache>
                <c:formatCode>General</c:formatCode>
                <c:ptCount val="1"/>
                <c:pt idx="0">
                  <c:v>1</c:v>
                </c:pt>
              </c:numCache>
            </c:numRef>
          </c:val>
        </c:ser>
        <c:ser>
          <c:idx val="13"/>
          <c:order val="13"/>
          <c:tx>
            <c:strRef>
              <c:f>pivot!$O$1</c:f>
              <c:strCache>
                <c:ptCount val="1"/>
                <c:pt idx="0">
                  <c:v>Nursery parking</c:v>
                </c:pt>
              </c:strCache>
            </c:strRef>
          </c:tx>
          <c:invertIfNegative val="0"/>
          <c:cat>
            <c:strRef>
              <c:f>pivot!$A$2</c:f>
              <c:strCache>
                <c:ptCount val="1"/>
                <c:pt idx="0">
                  <c:v>Nos</c:v>
                </c:pt>
              </c:strCache>
            </c:strRef>
          </c:cat>
          <c:val>
            <c:numRef>
              <c:f>pivot!$O$2</c:f>
              <c:numCache>
                <c:formatCode>General</c:formatCode>
                <c:ptCount val="1"/>
                <c:pt idx="0">
                  <c:v>1</c:v>
                </c:pt>
              </c:numCache>
            </c:numRef>
          </c:val>
        </c:ser>
        <c:ser>
          <c:idx val="14"/>
          <c:order val="14"/>
          <c:invertIfNegative val="0"/>
          <c:cat>
            <c:strRef>
              <c:f>pivot!$A$2</c:f>
              <c:strCache>
                <c:ptCount val="1"/>
                <c:pt idx="0">
                  <c:v>Nos</c:v>
                </c:pt>
              </c:strCache>
            </c:strRef>
          </c:cat>
          <c:val>
            <c:numRef>
              <c:f>pivot!$A$1</c:f>
              <c:numCache>
                <c:formatCode>General</c:formatCode>
                <c:ptCount val="1"/>
                <c:pt idx="0">
                  <c:v>0</c:v>
                </c:pt>
              </c:numCache>
            </c:numRef>
          </c:val>
        </c:ser>
        <c:dLbls>
          <c:showLegendKey val="0"/>
          <c:showVal val="0"/>
          <c:showCatName val="0"/>
          <c:showSerName val="0"/>
          <c:showPercent val="0"/>
          <c:showBubbleSize val="0"/>
        </c:dLbls>
        <c:gapWidth val="150"/>
        <c:axId val="132247552"/>
        <c:axId val="132669440"/>
      </c:barChart>
      <c:catAx>
        <c:axId val="132247552"/>
        <c:scaling>
          <c:orientation val="minMax"/>
        </c:scaling>
        <c:delete val="0"/>
        <c:axPos val="b"/>
        <c:majorTickMark val="out"/>
        <c:minorTickMark val="none"/>
        <c:tickLblPos val="nextTo"/>
        <c:crossAx val="132669440"/>
        <c:crosses val="autoZero"/>
        <c:auto val="1"/>
        <c:lblAlgn val="ctr"/>
        <c:lblOffset val="100"/>
        <c:noMultiLvlLbl val="0"/>
      </c:catAx>
      <c:valAx>
        <c:axId val="132669440"/>
        <c:scaling>
          <c:orientation val="minMax"/>
        </c:scaling>
        <c:delete val="0"/>
        <c:axPos val="l"/>
        <c:majorGridlines/>
        <c:numFmt formatCode="General" sourceLinked="1"/>
        <c:majorTickMark val="out"/>
        <c:minorTickMark val="none"/>
        <c:tickLblPos val="nextTo"/>
        <c:crossAx val="132247552"/>
        <c:crosses val="autoZero"/>
        <c:crossBetween val="between"/>
      </c:valAx>
      <c:spPr>
        <a:solidFill>
          <a:schemeClr val="lt1"/>
        </a:solidFill>
        <a:ln w="25400" cap="flat" cmpd="sng" algn="ctr">
          <a:solidFill>
            <a:schemeClr val="accent3"/>
          </a:solidFill>
          <a:prstDash val="solid"/>
        </a:ln>
        <a:effectLst/>
      </c:spPr>
    </c:plotArea>
    <c:legend>
      <c:legendPos val="r"/>
      <c:legendEntry>
        <c:idx val="14"/>
        <c:delete val="1"/>
      </c:legendEntry>
      <c:layout/>
      <c:overlay val="0"/>
    </c:legend>
    <c:plotVisOnly val="1"/>
    <c:dispBlanksAs val="gap"/>
    <c:showDLblsOverMax val="0"/>
  </c:chart>
  <c:printSettings>
    <c:headerFooter/>
    <c:pageMargins b="0.75" l="0.7" r="0.7" t="0.75" header="0.3" footer="0.3"/>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781049</xdr:colOff>
      <xdr:row>3</xdr:row>
      <xdr:rowOff>95250</xdr:rowOff>
    </xdr:from>
    <xdr:to>
      <xdr:col>10</xdr:col>
      <xdr:colOff>933449</xdr:colOff>
      <xdr:row>53</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1:O3" totalsRowShown="0" headerRowDxfId="16" dataDxfId="15">
  <autoFilter ref="A1:O3"/>
  <tableColumns count="15">
    <tableColumn id="1" name="Amenities and facilities e.g. school, village hall etc.  Include potential amenities such as shop, recreation areas etc" dataDxfId="14"/>
    <tableColumn id="2" name="No more reqd" dataDxfId="13"/>
    <tableColumn id="3" name="V Hall _x000a_same loc" dataDxfId="12"/>
    <tableColumn id="4" name="V Hall _x000a_replace" dataDxfId="11"/>
    <tableColumn id="5" name="V Hall _x000a_refurb/_x000a_improve" dataDxfId="10"/>
    <tableColumn id="6" name="V Hall reqd" dataDxfId="9"/>
    <tableColumn id="7" name="Rec area or _x000a_playground" dataDxfId="8"/>
    <tableColumn id="8" name="Shop" dataDxfId="7"/>
    <tableColumn id="9" name="Bar/social club" dataDxfId="6"/>
    <tableColumn id="10" name="Coffee Shop" dataDxfId="5"/>
    <tableColumn id="11" name="Sports facilities" dataDxfId="4"/>
    <tableColumn id="12" name="Pub" dataDxfId="3"/>
    <tableColumn id="13" name="unviability of amenities" dataDxfId="2"/>
    <tableColumn id="14" name="Amenities to support housing" dataDxfId="1"/>
    <tableColumn id="15" name="Nursery parking"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9"/>
  <sheetViews>
    <sheetView workbookViewId="0">
      <pane xSplit="1" ySplit="1" topLeftCell="B2" activePane="bottomRight" state="frozen"/>
      <selection pane="topRight" activeCell="B1" sqref="B1"/>
      <selection pane="bottomLeft" activeCell="A2" sqref="A2"/>
      <selection pane="bottomRight" activeCell="P47" sqref="A1:P47"/>
    </sheetView>
  </sheetViews>
  <sheetFormatPr defaultRowHeight="15" x14ac:dyDescent="0.25"/>
  <cols>
    <col min="1" max="1" width="3" bestFit="1" customWidth="1"/>
    <col min="2" max="2" width="95" customWidth="1"/>
    <col min="3" max="3" width="10.28515625" customWidth="1"/>
    <col min="4" max="5" width="9.28515625" bestFit="1" customWidth="1"/>
    <col min="6" max="7" width="11.7109375" customWidth="1"/>
    <col min="8" max="9" width="9.28515625" bestFit="1" customWidth="1"/>
    <col min="10" max="10" width="13.28515625" customWidth="1"/>
    <col min="11" max="11" width="14.85546875" bestFit="1" customWidth="1"/>
    <col min="12" max="12" width="18.28515625" bestFit="1" customWidth="1"/>
    <col min="13" max="13" width="6.140625" bestFit="1" customWidth="1"/>
    <col min="14" max="14" width="14.140625" customWidth="1"/>
    <col min="15" max="15" width="10.5703125" customWidth="1"/>
    <col min="16" max="16" width="9.28515625" bestFit="1" customWidth="1"/>
  </cols>
  <sheetData>
    <row r="1" spans="1:16" s="4" customFormat="1" ht="47.25" customHeight="1" x14ac:dyDescent="0.3">
      <c r="B1" s="5" t="s">
        <v>0</v>
      </c>
      <c r="C1" s="6" t="s">
        <v>39</v>
      </c>
      <c r="D1" s="6" t="s">
        <v>41</v>
      </c>
      <c r="E1" s="6" t="s">
        <v>42</v>
      </c>
      <c r="F1" s="6" t="s">
        <v>51</v>
      </c>
      <c r="G1" s="6" t="s">
        <v>40</v>
      </c>
      <c r="H1" s="6" t="s">
        <v>54</v>
      </c>
      <c r="I1" s="6" t="s">
        <v>43</v>
      </c>
      <c r="J1" s="6" t="s">
        <v>44</v>
      </c>
      <c r="K1" s="6" t="s">
        <v>45</v>
      </c>
      <c r="L1" s="6" t="s">
        <v>46</v>
      </c>
      <c r="M1" s="6" t="s">
        <v>47</v>
      </c>
      <c r="N1" s="6" t="s">
        <v>48</v>
      </c>
      <c r="O1" s="6" t="s">
        <v>50</v>
      </c>
      <c r="P1" s="6" t="s">
        <v>49</v>
      </c>
    </row>
    <row r="2" spans="1:16" x14ac:dyDescent="0.25">
      <c r="A2" s="1">
        <v>1</v>
      </c>
      <c r="B2" s="2" t="s">
        <v>1</v>
      </c>
      <c r="C2">
        <v>1</v>
      </c>
    </row>
    <row r="3" spans="1:16" x14ac:dyDescent="0.25">
      <c r="A3" s="1">
        <v>2</v>
      </c>
      <c r="B3" s="2" t="s">
        <v>2</v>
      </c>
      <c r="D3">
        <v>1</v>
      </c>
      <c r="F3">
        <v>1</v>
      </c>
    </row>
    <row r="4" spans="1:16" x14ac:dyDescent="0.25">
      <c r="A4" s="1">
        <v>3</v>
      </c>
      <c r="B4" s="2" t="s">
        <v>3</v>
      </c>
      <c r="E4">
        <v>1</v>
      </c>
      <c r="H4">
        <v>1</v>
      </c>
    </row>
    <row r="5" spans="1:16" ht="30" x14ac:dyDescent="0.25">
      <c r="A5" s="1">
        <v>4</v>
      </c>
      <c r="B5" s="2" t="s">
        <v>4</v>
      </c>
      <c r="D5">
        <v>1</v>
      </c>
      <c r="F5">
        <v>1</v>
      </c>
    </row>
    <row r="6" spans="1:16" x14ac:dyDescent="0.25">
      <c r="A6" s="1">
        <v>5</v>
      </c>
      <c r="B6" s="2" t="s">
        <v>5</v>
      </c>
      <c r="D6">
        <v>1</v>
      </c>
      <c r="I6">
        <v>1</v>
      </c>
      <c r="J6">
        <v>1</v>
      </c>
    </row>
    <row r="7" spans="1:16" x14ac:dyDescent="0.25">
      <c r="A7" s="1">
        <v>6</v>
      </c>
      <c r="B7" s="2" t="s">
        <v>6</v>
      </c>
      <c r="I7">
        <v>1</v>
      </c>
    </row>
    <row r="8" spans="1:16" ht="30" x14ac:dyDescent="0.25">
      <c r="A8" s="1">
        <v>7</v>
      </c>
      <c r="B8" s="2" t="s">
        <v>7</v>
      </c>
      <c r="E8">
        <v>1</v>
      </c>
    </row>
    <row r="9" spans="1:16" x14ac:dyDescent="0.25">
      <c r="A9" s="1">
        <v>8</v>
      </c>
      <c r="B9" s="2" t="s">
        <v>8</v>
      </c>
      <c r="J9">
        <v>1</v>
      </c>
    </row>
    <row r="10" spans="1:16" x14ac:dyDescent="0.25">
      <c r="A10" s="1">
        <v>9</v>
      </c>
      <c r="B10" s="2" t="s">
        <v>9</v>
      </c>
      <c r="I10">
        <v>1</v>
      </c>
      <c r="K10">
        <v>1</v>
      </c>
    </row>
    <row r="11" spans="1:16" x14ac:dyDescent="0.25">
      <c r="A11" s="1">
        <v>10</v>
      </c>
      <c r="B11" s="2" t="s">
        <v>10</v>
      </c>
      <c r="I11">
        <v>1</v>
      </c>
      <c r="L11">
        <v>1</v>
      </c>
      <c r="M11">
        <v>1</v>
      </c>
    </row>
    <row r="12" spans="1:16" ht="30" x14ac:dyDescent="0.25">
      <c r="A12" s="1">
        <v>11</v>
      </c>
      <c r="B12" s="2" t="s">
        <v>11</v>
      </c>
    </row>
    <row r="13" spans="1:16" x14ac:dyDescent="0.25">
      <c r="A13" s="1">
        <v>12</v>
      </c>
      <c r="B13" s="2" t="s">
        <v>12</v>
      </c>
      <c r="F13">
        <v>1</v>
      </c>
      <c r="H13">
        <v>1</v>
      </c>
      <c r="I13">
        <v>1</v>
      </c>
    </row>
    <row r="14" spans="1:16" x14ac:dyDescent="0.25">
      <c r="A14" s="1">
        <v>13</v>
      </c>
      <c r="B14" s="2" t="s">
        <v>13</v>
      </c>
      <c r="H14">
        <v>1</v>
      </c>
    </row>
    <row r="15" spans="1:16" x14ac:dyDescent="0.25">
      <c r="A15" s="1">
        <v>14</v>
      </c>
      <c r="B15" s="2" t="s">
        <v>14</v>
      </c>
      <c r="E15">
        <v>1</v>
      </c>
      <c r="I15">
        <v>1</v>
      </c>
    </row>
    <row r="16" spans="1:16" ht="30" x14ac:dyDescent="0.25">
      <c r="A16" s="1">
        <v>15</v>
      </c>
      <c r="B16" s="2" t="s">
        <v>15</v>
      </c>
      <c r="I16">
        <v>1</v>
      </c>
      <c r="N16">
        <v>1</v>
      </c>
    </row>
    <row r="17" spans="1:16" ht="30" x14ac:dyDescent="0.25">
      <c r="A17" s="1">
        <v>16</v>
      </c>
      <c r="B17" s="2" t="s">
        <v>16</v>
      </c>
      <c r="N17">
        <v>1</v>
      </c>
    </row>
    <row r="18" spans="1:16" x14ac:dyDescent="0.25">
      <c r="A18" s="1">
        <v>17</v>
      </c>
      <c r="B18" s="2" t="s">
        <v>17</v>
      </c>
      <c r="O18">
        <v>1</v>
      </c>
    </row>
    <row r="19" spans="1:16" ht="30" x14ac:dyDescent="0.25">
      <c r="A19" s="1">
        <v>18</v>
      </c>
      <c r="B19" s="2" t="s">
        <v>18</v>
      </c>
      <c r="F19">
        <v>1</v>
      </c>
      <c r="I19">
        <v>1</v>
      </c>
    </row>
    <row r="20" spans="1:16" ht="30" x14ac:dyDescent="0.25">
      <c r="A20" s="1">
        <v>19</v>
      </c>
      <c r="B20" s="2" t="s">
        <v>19</v>
      </c>
      <c r="D20">
        <v>1</v>
      </c>
      <c r="F20">
        <v>1</v>
      </c>
    </row>
    <row r="21" spans="1:16" ht="30" x14ac:dyDescent="0.25">
      <c r="A21" s="1">
        <v>20</v>
      </c>
      <c r="B21" s="2" t="s">
        <v>20</v>
      </c>
      <c r="D21">
        <v>1</v>
      </c>
      <c r="H21">
        <v>1</v>
      </c>
      <c r="I21">
        <v>1</v>
      </c>
      <c r="M21">
        <v>1</v>
      </c>
    </row>
    <row r="22" spans="1:16" x14ac:dyDescent="0.25">
      <c r="A22" s="1">
        <v>21</v>
      </c>
      <c r="B22" s="2" t="s">
        <v>21</v>
      </c>
      <c r="H22">
        <v>1</v>
      </c>
    </row>
    <row r="23" spans="1:16" ht="30" x14ac:dyDescent="0.25">
      <c r="A23" s="1">
        <v>22</v>
      </c>
      <c r="B23" s="2" t="s">
        <v>22</v>
      </c>
      <c r="N23">
        <v>1</v>
      </c>
    </row>
    <row r="24" spans="1:16" ht="60" x14ac:dyDescent="0.25">
      <c r="A24" s="1">
        <v>23</v>
      </c>
      <c r="B24" s="2" t="s">
        <v>23</v>
      </c>
      <c r="E24">
        <v>1</v>
      </c>
      <c r="H24">
        <v>1</v>
      </c>
      <c r="N24">
        <v>1</v>
      </c>
    </row>
    <row r="25" spans="1:16" ht="30" x14ac:dyDescent="0.25">
      <c r="A25" s="1">
        <v>24</v>
      </c>
      <c r="B25" s="2" t="s">
        <v>24</v>
      </c>
      <c r="E25">
        <v>1</v>
      </c>
      <c r="H25">
        <v>1</v>
      </c>
      <c r="N25">
        <v>1</v>
      </c>
    </row>
    <row r="26" spans="1:16" x14ac:dyDescent="0.25">
      <c r="A26" s="1">
        <v>25</v>
      </c>
      <c r="B26" s="2" t="s">
        <v>25</v>
      </c>
      <c r="H26">
        <v>1</v>
      </c>
      <c r="I26">
        <v>1</v>
      </c>
      <c r="M26">
        <v>1</v>
      </c>
    </row>
    <row r="27" spans="1:16" ht="30" x14ac:dyDescent="0.25">
      <c r="A27" s="1">
        <v>26</v>
      </c>
      <c r="B27" s="2" t="s">
        <v>26</v>
      </c>
      <c r="E27">
        <v>1</v>
      </c>
      <c r="F27">
        <v>1</v>
      </c>
      <c r="H27">
        <v>1</v>
      </c>
      <c r="N27">
        <v>1</v>
      </c>
    </row>
    <row r="28" spans="1:16" x14ac:dyDescent="0.25">
      <c r="A28" s="1">
        <v>27</v>
      </c>
      <c r="B28" s="2" t="s">
        <v>27</v>
      </c>
      <c r="D28">
        <v>1</v>
      </c>
    </row>
    <row r="29" spans="1:16" ht="30" x14ac:dyDescent="0.25">
      <c r="A29" s="1">
        <v>28</v>
      </c>
      <c r="B29" s="2" t="s">
        <v>28</v>
      </c>
      <c r="D29">
        <v>1</v>
      </c>
      <c r="E29">
        <v>1</v>
      </c>
      <c r="F29">
        <v>1</v>
      </c>
      <c r="P29">
        <v>1</v>
      </c>
    </row>
    <row r="30" spans="1:16" ht="30" x14ac:dyDescent="0.25">
      <c r="A30" s="1">
        <v>29</v>
      </c>
      <c r="B30" s="2" t="s">
        <v>29</v>
      </c>
      <c r="N30">
        <v>1</v>
      </c>
    </row>
    <row r="31" spans="1:16" ht="30" x14ac:dyDescent="0.25">
      <c r="A31" s="1">
        <v>30</v>
      </c>
      <c r="B31" s="2" t="s">
        <v>30</v>
      </c>
      <c r="E31">
        <v>1</v>
      </c>
      <c r="N31">
        <v>1</v>
      </c>
    </row>
    <row r="32" spans="1:16" x14ac:dyDescent="0.25">
      <c r="A32" s="1">
        <v>31</v>
      </c>
      <c r="B32" s="2" t="s">
        <v>31</v>
      </c>
      <c r="H32">
        <v>1</v>
      </c>
    </row>
    <row r="33" spans="1:16" ht="30" x14ac:dyDescent="0.25">
      <c r="A33" s="1">
        <v>32</v>
      </c>
      <c r="B33" s="2" t="s">
        <v>32</v>
      </c>
      <c r="D33">
        <v>1</v>
      </c>
      <c r="E33">
        <v>1</v>
      </c>
    </row>
    <row r="34" spans="1:16" x14ac:dyDescent="0.25">
      <c r="A34" s="1">
        <v>33</v>
      </c>
      <c r="B34" s="2" t="s">
        <v>33</v>
      </c>
      <c r="E34">
        <v>1</v>
      </c>
    </row>
    <row r="35" spans="1:16" x14ac:dyDescent="0.25">
      <c r="A35" s="1">
        <v>34</v>
      </c>
      <c r="B35" s="2" t="s">
        <v>34</v>
      </c>
      <c r="D35">
        <v>1</v>
      </c>
      <c r="F35">
        <v>1</v>
      </c>
    </row>
    <row r="36" spans="1:16" x14ac:dyDescent="0.25">
      <c r="A36" s="1">
        <v>35</v>
      </c>
      <c r="B36" s="2" t="s">
        <v>35</v>
      </c>
      <c r="G36">
        <v>1</v>
      </c>
      <c r="I36">
        <v>1</v>
      </c>
    </row>
    <row r="37" spans="1:16" x14ac:dyDescent="0.25">
      <c r="A37" s="1">
        <v>36</v>
      </c>
      <c r="B37" s="2" t="s">
        <v>36</v>
      </c>
      <c r="D37">
        <v>1</v>
      </c>
      <c r="F37">
        <v>1</v>
      </c>
    </row>
    <row r="38" spans="1:16" ht="30" x14ac:dyDescent="0.25">
      <c r="A38" s="1">
        <v>37</v>
      </c>
      <c r="B38" s="2" t="s">
        <v>37</v>
      </c>
      <c r="D38">
        <v>1</v>
      </c>
      <c r="F38">
        <v>1</v>
      </c>
      <c r="I38">
        <v>1</v>
      </c>
      <c r="M38">
        <v>1</v>
      </c>
    </row>
    <row r="39" spans="1:16" x14ac:dyDescent="0.25">
      <c r="A39" s="1">
        <v>38</v>
      </c>
      <c r="B39" s="2" t="s">
        <v>38</v>
      </c>
      <c r="D39">
        <v>1</v>
      </c>
    </row>
    <row r="40" spans="1:16" x14ac:dyDescent="0.25">
      <c r="A40" s="1">
        <v>39</v>
      </c>
      <c r="B40" s="2" t="s">
        <v>52</v>
      </c>
      <c r="H40">
        <v>1</v>
      </c>
    </row>
    <row r="41" spans="1:16" ht="30" x14ac:dyDescent="0.25">
      <c r="A41" s="1">
        <v>40</v>
      </c>
      <c r="B41" s="2" t="s">
        <v>53</v>
      </c>
      <c r="I41">
        <v>1</v>
      </c>
    </row>
    <row r="42" spans="1:16" s="8" customFormat="1" x14ac:dyDescent="0.25">
      <c r="A42" s="1">
        <v>41</v>
      </c>
      <c r="B42" s="3" t="s">
        <v>55</v>
      </c>
      <c r="C42" s="7"/>
      <c r="D42" s="7"/>
      <c r="E42" s="7"/>
      <c r="F42" s="7"/>
      <c r="G42" s="7"/>
      <c r="H42" s="7">
        <v>1</v>
      </c>
    </row>
    <row r="43" spans="1:16" s="8" customFormat="1" x14ac:dyDescent="0.25">
      <c r="A43" s="1">
        <v>42</v>
      </c>
      <c r="B43" s="3" t="s">
        <v>56</v>
      </c>
      <c r="C43" s="7"/>
      <c r="D43" s="7"/>
      <c r="E43" s="7"/>
      <c r="F43" s="7"/>
      <c r="G43" s="7"/>
      <c r="H43" s="7">
        <v>1</v>
      </c>
    </row>
    <row r="44" spans="1:16" s="8" customFormat="1" ht="15.75" x14ac:dyDescent="0.25">
      <c r="A44" s="1">
        <v>43</v>
      </c>
      <c r="B44" s="18" t="s">
        <v>64</v>
      </c>
      <c r="C44" s="7"/>
      <c r="D44" s="7"/>
      <c r="E44" s="7"/>
      <c r="F44" s="7"/>
      <c r="G44" s="7"/>
      <c r="H44" s="7"/>
      <c r="I44" s="8">
        <v>1</v>
      </c>
    </row>
    <row r="45" spans="1:16" s="8" customFormat="1" ht="15.75" x14ac:dyDescent="0.25">
      <c r="A45" s="1">
        <v>44</v>
      </c>
      <c r="B45" s="18" t="s">
        <v>65</v>
      </c>
      <c r="C45" s="7"/>
      <c r="D45" s="7"/>
      <c r="E45" s="7"/>
      <c r="F45" s="7"/>
      <c r="G45" s="7"/>
      <c r="H45" s="7"/>
      <c r="I45" s="8">
        <v>1</v>
      </c>
    </row>
    <row r="46" spans="1:16" s="4" customFormat="1" ht="18.75" x14ac:dyDescent="0.3">
      <c r="B46" s="11" t="s">
        <v>57</v>
      </c>
      <c r="C46" s="4">
        <f>SUM(C2:C45)</f>
        <v>1</v>
      </c>
      <c r="D46" s="4">
        <f t="shared" ref="D46:P46" si="0">SUM(D2:D45)</f>
        <v>12</v>
      </c>
      <c r="E46" s="4">
        <f t="shared" si="0"/>
        <v>10</v>
      </c>
      <c r="F46" s="4">
        <f t="shared" si="0"/>
        <v>10</v>
      </c>
      <c r="G46" s="4">
        <f t="shared" si="0"/>
        <v>1</v>
      </c>
      <c r="H46" s="4">
        <f t="shared" si="0"/>
        <v>13</v>
      </c>
      <c r="I46" s="4">
        <f t="shared" si="0"/>
        <v>15</v>
      </c>
      <c r="J46" s="4">
        <f t="shared" si="0"/>
        <v>2</v>
      </c>
      <c r="K46" s="4">
        <f t="shared" si="0"/>
        <v>1</v>
      </c>
      <c r="L46" s="4">
        <f t="shared" si="0"/>
        <v>1</v>
      </c>
      <c r="M46" s="4">
        <f t="shared" si="0"/>
        <v>4</v>
      </c>
      <c r="N46" s="4">
        <f t="shared" si="0"/>
        <v>8</v>
      </c>
      <c r="O46" s="4">
        <f t="shared" si="0"/>
        <v>1</v>
      </c>
      <c r="P46" s="4">
        <f t="shared" si="0"/>
        <v>1</v>
      </c>
    </row>
    <row r="47" spans="1:16" s="4" customFormat="1" ht="18.75" x14ac:dyDescent="0.3">
      <c r="B47" s="11" t="s">
        <v>58</v>
      </c>
      <c r="C47" s="10">
        <f>C46/$A$43</f>
        <v>2.3809523809523808E-2</v>
      </c>
      <c r="D47" s="10">
        <f t="shared" ref="D47:P47" si="1">D46/$A$43</f>
        <v>0.2857142857142857</v>
      </c>
      <c r="E47" s="10">
        <f t="shared" si="1"/>
        <v>0.23809523809523808</v>
      </c>
      <c r="F47" s="10">
        <f t="shared" si="1"/>
        <v>0.23809523809523808</v>
      </c>
      <c r="G47" s="10">
        <f t="shared" si="1"/>
        <v>2.3809523809523808E-2</v>
      </c>
      <c r="H47" s="10">
        <f t="shared" si="1"/>
        <v>0.30952380952380953</v>
      </c>
      <c r="I47" s="10">
        <f t="shared" si="1"/>
        <v>0.35714285714285715</v>
      </c>
      <c r="J47" s="10">
        <f t="shared" si="1"/>
        <v>4.7619047619047616E-2</v>
      </c>
      <c r="K47" s="10">
        <f t="shared" si="1"/>
        <v>2.3809523809523808E-2</v>
      </c>
      <c r="L47" s="10">
        <f t="shared" si="1"/>
        <v>2.3809523809523808E-2</v>
      </c>
      <c r="M47" s="10">
        <f t="shared" si="1"/>
        <v>9.5238095238095233E-2</v>
      </c>
      <c r="N47" s="10">
        <f t="shared" si="1"/>
        <v>0.19047619047619047</v>
      </c>
      <c r="O47" s="10">
        <f t="shared" si="1"/>
        <v>2.3809523809523808E-2</v>
      </c>
      <c r="P47" s="10">
        <f t="shared" si="1"/>
        <v>2.3809523809523808E-2</v>
      </c>
    </row>
    <row r="48" spans="1:16" ht="18.75" x14ac:dyDescent="0.3">
      <c r="B48" s="11" t="s">
        <v>58</v>
      </c>
    </row>
    <row r="49" spans="6:6" x14ac:dyDescent="0.25">
      <c r="F49" s="9"/>
    </row>
  </sheetData>
  <autoFilter ref="A1:P47"/>
  <pageMargins left="0.25" right="0.25" top="0.75" bottom="0.75" header="0.3" footer="0.3"/>
  <pageSetup paperSize="9" scale="48" orientation="landscape"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tabSelected="1" topLeftCell="A2" workbookViewId="0">
      <selection activeCell="B3" sqref="B3:O3"/>
    </sheetView>
  </sheetViews>
  <sheetFormatPr defaultRowHeight="15" x14ac:dyDescent="0.25"/>
  <cols>
    <col min="1" max="1" width="34.85546875" customWidth="1"/>
    <col min="2" max="2" width="15.7109375" bestFit="1" customWidth="1"/>
    <col min="3" max="3" width="16.7109375" bestFit="1" customWidth="1"/>
    <col min="4" max="4" width="15.5703125" bestFit="1" customWidth="1"/>
    <col min="5" max="5" width="24.28515625" bestFit="1" customWidth="1"/>
    <col min="6" max="6" width="8.85546875" bestFit="1" customWidth="1"/>
    <col min="7" max="7" width="15.140625" customWidth="1"/>
    <col min="8" max="8" width="7.7109375" bestFit="1" customWidth="1"/>
    <col min="9" max="9" width="16.28515625" bestFit="1" customWidth="1"/>
    <col min="10" max="10" width="14.140625" bestFit="1" customWidth="1"/>
    <col min="11" max="11" width="17" bestFit="1" customWidth="1"/>
    <col min="12" max="12" width="6.7109375" bestFit="1" customWidth="1"/>
    <col min="13" max="13" width="17.28515625" customWidth="1"/>
    <col min="14" max="14" width="20" customWidth="1"/>
    <col min="15" max="15" width="17.42578125" bestFit="1" customWidth="1"/>
  </cols>
  <sheetData>
    <row r="1" spans="1:15" ht="60" x14ac:dyDescent="0.25">
      <c r="A1" s="12" t="s">
        <v>0</v>
      </c>
      <c r="B1" s="13" t="s">
        <v>39</v>
      </c>
      <c r="C1" s="16" t="s">
        <v>60</v>
      </c>
      <c r="D1" s="16" t="s">
        <v>61</v>
      </c>
      <c r="E1" s="16" t="s">
        <v>62</v>
      </c>
      <c r="F1" s="13" t="s">
        <v>63</v>
      </c>
      <c r="G1" s="16" t="s">
        <v>59</v>
      </c>
      <c r="H1" s="17" t="s">
        <v>43</v>
      </c>
      <c r="I1" s="17" t="s">
        <v>44</v>
      </c>
      <c r="J1" s="17" t="s">
        <v>45</v>
      </c>
      <c r="K1" s="17" t="s">
        <v>46</v>
      </c>
      <c r="L1" s="17" t="s">
        <v>47</v>
      </c>
      <c r="M1" s="16" t="s">
        <v>48</v>
      </c>
      <c r="N1" s="16" t="s">
        <v>50</v>
      </c>
      <c r="O1" s="17" t="s">
        <v>49</v>
      </c>
    </row>
    <row r="2" spans="1:15" x14ac:dyDescent="0.25">
      <c r="A2" s="14" t="s">
        <v>57</v>
      </c>
      <c r="B2" s="14">
        <v>1</v>
      </c>
      <c r="C2" s="14">
        <v>12</v>
      </c>
      <c r="D2" s="14">
        <v>10</v>
      </c>
      <c r="E2" s="14">
        <v>10</v>
      </c>
      <c r="F2" s="14">
        <v>1</v>
      </c>
      <c r="G2" s="14">
        <v>13</v>
      </c>
      <c r="H2" s="14">
        <v>15</v>
      </c>
      <c r="I2" s="14">
        <v>2</v>
      </c>
      <c r="J2" s="14">
        <v>1</v>
      </c>
      <c r="K2" s="14">
        <v>1</v>
      </c>
      <c r="L2" s="14">
        <v>4</v>
      </c>
      <c r="M2" s="14">
        <v>8</v>
      </c>
      <c r="N2" s="14">
        <v>1</v>
      </c>
      <c r="O2" s="14">
        <v>1</v>
      </c>
    </row>
    <row r="3" spans="1:15" x14ac:dyDescent="0.25">
      <c r="A3" s="14" t="s">
        <v>58</v>
      </c>
      <c r="B3" s="15">
        <v>2.3809523809523808E-2</v>
      </c>
      <c r="C3" s="15">
        <v>0.2857142857142857</v>
      </c>
      <c r="D3" s="15">
        <v>0.23809523809523808</v>
      </c>
      <c r="E3" s="15">
        <v>0.23809523809523808</v>
      </c>
      <c r="F3" s="15">
        <v>2.3809523809523808E-2</v>
      </c>
      <c r="G3" s="15">
        <v>0.30952380952380953</v>
      </c>
      <c r="H3" s="15">
        <v>0.35714285714285715</v>
      </c>
      <c r="I3" s="15">
        <v>4.7619047619047616E-2</v>
      </c>
      <c r="J3" s="15">
        <v>2.3809523809523808E-2</v>
      </c>
      <c r="K3" s="15">
        <v>2.3809523809523808E-2</v>
      </c>
      <c r="L3" s="15">
        <v>9.5238095238095233E-2</v>
      </c>
      <c r="M3" s="15">
        <v>0.19047619047619047</v>
      </c>
      <c r="N3" s="15">
        <v>2.3809523809523808E-2</v>
      </c>
      <c r="O3" s="15">
        <v>2.3809523809523808E-2</v>
      </c>
    </row>
  </sheetData>
  <pageMargins left="0.7" right="0.7" top="0.75" bottom="0.75" header="0.3" footer="0.3"/>
  <pageSetup paperSize="9" orientation="portrait" horizontalDpi="4294967293" verticalDpi="4294967293"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pivot</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2016-06-13T11:54:13Z</cp:lastPrinted>
  <dcterms:created xsi:type="dcterms:W3CDTF">2016-06-02T11:32:45Z</dcterms:created>
  <dcterms:modified xsi:type="dcterms:W3CDTF">2016-06-13T12:31:26Z</dcterms:modified>
</cp:coreProperties>
</file>